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15360" windowHeight="8340"/>
  </bookViews>
  <sheets>
    <sheet name="EAA" sheetId="1" r:id="rId1"/>
  </sheets>
  <definedNames>
    <definedName name="_xlnm._FilterDatabase" localSheetId="0" hidden="1">EAA!$A$2:$G$24</definedName>
  </definedNames>
  <calcPr calcId="162913"/>
</workbook>
</file>

<file path=xl/calcChain.xml><?xml version="1.0" encoding="utf-8"?>
<calcChain xmlns="http://schemas.openxmlformats.org/spreadsheetml/2006/main">
  <c r="E15" i="1" l="1"/>
  <c r="E6" i="1"/>
  <c r="D15" i="1"/>
  <c r="D6" i="1"/>
  <c r="C15" i="1"/>
  <c r="C6" i="1"/>
  <c r="C4" i="1" l="1"/>
  <c r="D4" i="1"/>
  <c r="E4" i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15" i="1" l="1"/>
  <c r="F6" i="1"/>
  <c r="G7" i="1"/>
  <c r="G6" i="1" s="1"/>
  <c r="F15" i="1"/>
  <c r="G4" i="1" l="1"/>
  <c r="F4" i="1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<sst xmlns="http://schemas.openxmlformats.org/spreadsheetml/2006/main" count="27" uniqueCount="27">
  <si>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</si>
  <si>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</si>
  <si>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</si>
  <si>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</si>
  <si>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</si>
  <si>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</si>
  <si>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</si>
  <si>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</si>
  <si>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</si>
  <si>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</si>
  <si>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</si>
  <si>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</si>
  <si>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</si>
  <si>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</si>
  <si>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</si>
  <si>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</si>
  <si>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</si>
  <si>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</si>
  <si>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</si>
  <si>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</si>
  <si>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</si>
  <si>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</si>
  <si>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</si>
  <si>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</si>
  <si>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</si>
  <si>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</si>
  <si>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Municipio de Yuriria
Estado Analítico del Activo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</si>
</sst>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topLeftCell="A16" zoomScaleNormal="100" workbookViewId="0">
      <selection activeCell="D29" sqref="D29"/>
    </sheetView>
  </sheetViews>
  <sheetFormatPr baseColWidth="10" defaultRowHeight="11.25" x14ac:dyDescent="0.2"/>
  <cols>
    <col min="1" max="1" width="1" style="1" customWidth="1"/>
    <col min="2" max="2" width="70.83203125" style="1" customWidth="1"/>
    <col min="3" max="3" width="18.83203125" style="1" customWidth="1"/>
    <col min="4" max="4" width="17.83203125" style="1" customWidth="1"/>
    <col min="5" max="7" width="18.83203125" style="1" customWidth="1"/>
    <col min="8" max="16384" width="12" style="1"/>
  </cols>
  <sheetData>
    <row r="1" spans="1:7" ht="39.950000000000003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3.75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f>SUM(C6+C15)</f>
        <v>180080546.34999993</v>
      </c>
      <c r="D4" s="13">
        <f>SUM(D6+D15)</f>
        <v>382419713.45999998</v>
      </c>
      <c r="E4" s="13">
        <f>SUM(E6+E15)</f>
        <v>325139974.22999996</v>
      </c>
      <c r="F4" s="13">
        <f>SUM(F6+F15)</f>
        <v>237360285.57999998</v>
      </c>
      <c r="G4" s="13">
        <f>SUM(G6+G15)</f>
        <v>57279739.230000041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f>SUM(C7:C13)</f>
        <v>28051357.259999998</v>
      </c>
      <c r="D6" s="13">
        <f>SUM(D7:D13)</f>
        <v>350736293.06999999</v>
      </c>
      <c r="E6" s="13">
        <f>SUM(E7:E13)</f>
        <v>323601809.80999994</v>
      </c>
      <c r="F6" s="13">
        <f>SUM(F7:F13)</f>
        <v>55185840.520000026</v>
      </c>
      <c r="G6" s="18">
        <f>SUM(G7:G13)</f>
        <v>27134483.260000028</v>
      </c>
    </row>
    <row r="7" spans="1:7" x14ac:dyDescent="0.2">
      <c r="A7" s="3">
        <v>1110</v>
      </c>
      <c r="B7" s="7" t="s">
        <v>9</v>
      </c>
      <c r="C7" s="18">
        <v>12052312.67</v>
      </c>
      <c r="D7" s="18">
        <v>281945257.56999999</v>
      </c>
      <c r="E7" s="18">
        <v>276971408.33999997</v>
      </c>
      <c r="F7" s="18">
        <f>C7+D7-E7</f>
        <v>17026161.900000036</v>
      </c>
      <c r="G7" s="18">
        <f t="shared" ref="G7:G13" si="0">F7-C7</f>
        <v>4973849.2300000358</v>
      </c>
    </row>
    <row r="8" spans="1:7" x14ac:dyDescent="0.2">
      <c r="A8" s="3">
        <v>1120</v>
      </c>
      <c r="B8" s="7" t="s">
        <v>10</v>
      </c>
      <c r="C8" s="18">
        <v>6065456.6500000004</v>
      </c>
      <c r="D8" s="18">
        <v>59856775.5</v>
      </c>
      <c r="E8" s="18">
        <v>35135490.450000003</v>
      </c>
      <c r="F8" s="18">
        <f t="shared" ref="F8:F13" si="1">C8+D8-E8</f>
        <v>30786741.699999996</v>
      </c>
      <c r="G8" s="18">
        <f t="shared" si="0"/>
        <v>24721285.049999997</v>
      </c>
    </row>
    <row r="9" spans="1:7" x14ac:dyDescent="0.2">
      <c r="A9" s="3">
        <v>1130</v>
      </c>
      <c r="B9" s="7" t="s">
        <v>11</v>
      </c>
      <c r="C9" s="18">
        <v>9933587.9399999995</v>
      </c>
      <c r="D9" s="18">
        <v>8934260</v>
      </c>
      <c r="E9" s="18">
        <v>11494911.02</v>
      </c>
      <c r="F9" s="18">
        <f t="shared" si="1"/>
        <v>7372936.9199999981</v>
      </c>
      <c r="G9" s="18">
        <f t="shared" si="0"/>
        <v>-2560651.0200000014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f t="shared" si="1"/>
        <v>0</v>
      </c>
      <c r="G10" s="18">
        <f t="shared" si="0"/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f t="shared" si="1"/>
        <v>0</v>
      </c>
      <c r="G11" s="18">
        <f t="shared" si="0"/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f t="shared" si="1"/>
        <v>0</v>
      </c>
      <c r="G12" s="18">
        <f t="shared" si="0"/>
        <v>0</v>
      </c>
    </row>
    <row r="13" spans="1:7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f t="shared" si="1"/>
        <v>0</v>
      </c>
      <c r="G13" s="18">
        <f t="shared" si="0"/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f>SUM(C16:C24)</f>
        <v>152029189.08999994</v>
      </c>
      <c r="D15" s="13">
        <f>SUM(D16:D24)</f>
        <v>31683420.390000001</v>
      </c>
      <c r="E15" s="13">
        <f>SUM(E16:E24)</f>
        <v>1538164.4200000002</v>
      </c>
      <c r="F15" s="13">
        <f>SUM(F16:F24)</f>
        <v>182174445.05999997</v>
      </c>
      <c r="G15" s="13">
        <f>SUM(G16:G24)</f>
        <v>30145255.970000014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f>C16+D16-E16</f>
        <v>0</v>
      </c>
      <c r="G16" s="18">
        <f t="shared" ref="G16:G24" si="2">F16-C16</f>
        <v>0</v>
      </c>
    </row>
    <row r="17" spans="1:7" x14ac:dyDescent="0.2">
      <c r="A17" s="3">
        <v>1220</v>
      </c>
      <c r="B17" s="7" t="s">
        <v>16</v>
      </c>
      <c r="C17" s="19">
        <v>0</v>
      </c>
      <c r="D17" s="19">
        <v>0</v>
      </c>
      <c r="E17" s="19">
        <v>0</v>
      </c>
      <c r="F17" s="19">
        <f t="shared" ref="F17:F24" si="3">C17+D17-E17</f>
        <v>0</v>
      </c>
      <c r="G17" s="19">
        <f t="shared" si="2"/>
        <v>0</v>
      </c>
    </row>
    <row r="18" spans="1:7" x14ac:dyDescent="0.2">
      <c r="A18" s="3">
        <v>1230</v>
      </c>
      <c r="B18" s="7" t="s">
        <v>17</v>
      </c>
      <c r="C18" s="19">
        <v>94953480.239999995</v>
      </c>
      <c r="D18" s="19">
        <v>29816552.030000001</v>
      </c>
      <c r="E18" s="19">
        <v>1385878.82</v>
      </c>
      <c r="F18" s="19">
        <f t="shared" si="3"/>
        <v>123384153.45</v>
      </c>
      <c r="G18" s="19">
        <f t="shared" si="2"/>
        <v>28430673.210000008</v>
      </c>
    </row>
    <row r="19" spans="1:7" x14ac:dyDescent="0.2">
      <c r="A19" s="3">
        <v>1240</v>
      </c>
      <c r="B19" s="7" t="s">
        <v>18</v>
      </c>
      <c r="C19" s="18">
        <v>90470697.659999996</v>
      </c>
      <c r="D19" s="18">
        <v>1866868.36</v>
      </c>
      <c r="E19" s="18">
        <v>152285.6</v>
      </c>
      <c r="F19" s="18">
        <f t="shared" si="3"/>
        <v>92185280.420000002</v>
      </c>
      <c r="G19" s="18">
        <f t="shared" si="2"/>
        <v>1714582.7600000054</v>
      </c>
    </row>
    <row r="20" spans="1:7" x14ac:dyDescent="0.2">
      <c r="A20" s="3">
        <v>1250</v>
      </c>
      <c r="B20" s="7" t="s">
        <v>19</v>
      </c>
      <c r="C20" s="18">
        <v>1992341.23</v>
      </c>
      <c r="D20" s="18">
        <v>0</v>
      </c>
      <c r="E20" s="18">
        <v>0</v>
      </c>
      <c r="F20" s="18">
        <f t="shared" si="3"/>
        <v>1992341.23</v>
      </c>
      <c r="G20" s="18">
        <f t="shared" si="2"/>
        <v>0</v>
      </c>
    </row>
    <row r="21" spans="1:7" x14ac:dyDescent="0.2">
      <c r="A21" s="3">
        <v>1260</v>
      </c>
      <c r="B21" s="7" t="s">
        <v>20</v>
      </c>
      <c r="C21" s="18">
        <v>-44112169.890000001</v>
      </c>
      <c r="D21" s="18">
        <v>0</v>
      </c>
      <c r="E21" s="18">
        <v>0</v>
      </c>
      <c r="F21" s="18">
        <f t="shared" si="3"/>
        <v>-44112169.890000001</v>
      </c>
      <c r="G21" s="18">
        <f t="shared" si="2"/>
        <v>0</v>
      </c>
    </row>
    <row r="22" spans="1:7" x14ac:dyDescent="0.2">
      <c r="A22" s="3">
        <v>1270</v>
      </c>
      <c r="B22" s="7" t="s">
        <v>21</v>
      </c>
      <c r="C22" s="18">
        <v>8724839.8499999996</v>
      </c>
      <c r="D22" s="18">
        <v>0</v>
      </c>
      <c r="E22" s="18">
        <v>0</v>
      </c>
      <c r="F22" s="18">
        <f t="shared" si="3"/>
        <v>8724839.8499999996</v>
      </c>
      <c r="G22" s="18">
        <f t="shared" si="2"/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f t="shared" si="3"/>
        <v>0</v>
      </c>
      <c r="G23" s="18">
        <f t="shared" si="2"/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f t="shared" si="3"/>
        <v>0</v>
      </c>
      <c r="G24" s="18">
        <f t="shared" si="2"/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2018-03-08T18:40:55Z</cp:lastPrinted>
  <dcterms:created xsi:type="dcterms:W3CDTF">2014-02-09T04:04:15Z</dcterms:created>
  <dcterms:modified xsi:type="dcterms:W3CDTF">2022-07-28T01:10:41Z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